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PLAN" sheetId="1" r:id="rId1"/>
    <sheet name="MEDIA ORÇAMENTOS" sheetId="2" r:id="rId2"/>
  </sheets>
  <definedNames>
    <definedName name="_xlnm.Print_Titles" localSheetId="0">'PLAN'!$7:$8</definedName>
  </definedNames>
  <calcPr fullCalcOnLoad="1"/>
</workbook>
</file>

<file path=xl/sharedStrings.xml><?xml version="1.0" encoding="utf-8"?>
<sst xmlns="http://schemas.openxmlformats.org/spreadsheetml/2006/main" count="52" uniqueCount="47">
  <si>
    <t>Item</t>
  </si>
  <si>
    <t>Descrição</t>
  </si>
  <si>
    <t>Un</t>
  </si>
  <si>
    <t>Quant.</t>
  </si>
  <si>
    <t>1.1</t>
  </si>
  <si>
    <t>1.2</t>
  </si>
  <si>
    <t>TOTAL DO ORÇAMENTO</t>
  </si>
  <si>
    <t>Total Mat. e M.O.</t>
  </si>
  <si>
    <t>Total à pagar</t>
  </si>
  <si>
    <t>Unit. Material</t>
  </si>
  <si>
    <t>Unit. Mão de obra</t>
  </si>
  <si>
    <t>________________________________________</t>
  </si>
  <si>
    <r>
      <t>Área:</t>
    </r>
    <r>
      <rPr>
        <sz val="12"/>
        <rFont val="Arial"/>
        <family val="2"/>
      </rPr>
      <t xml:space="preserve"> 262,50m²</t>
    </r>
  </si>
  <si>
    <r>
      <t>Obra:</t>
    </r>
    <r>
      <rPr>
        <sz val="12"/>
        <rFont val="Arial"/>
        <family val="2"/>
      </rPr>
      <t xml:space="preserve"> Rua Coberta</t>
    </r>
  </si>
  <si>
    <t>DESCRIÇÃO</t>
  </si>
  <si>
    <t>CJ</t>
  </si>
  <si>
    <t>1.3</t>
  </si>
  <si>
    <t>COTAÇÃO</t>
  </si>
  <si>
    <t>Ind Metal Comunic.Visual</t>
  </si>
  <si>
    <t>Vanderlei J. Pundrich</t>
  </si>
  <si>
    <t>TOTAL</t>
  </si>
  <si>
    <t>MÉDIA</t>
  </si>
  <si>
    <t>Artsul Ind. Metalúrgica Ltda</t>
  </si>
  <si>
    <t>CARLOS ALBERTO BOHN</t>
  </si>
  <si>
    <t>Prefeito Municipal</t>
  </si>
  <si>
    <r>
      <t>Endereço:</t>
    </r>
    <r>
      <rPr>
        <sz val="12"/>
        <rFont val="Arial"/>
        <family val="2"/>
      </rPr>
      <t xml:space="preserve"> Rua Otto Bugs, trecho compreendido entre as Ruas Leopoldo Aloísius Hinterholz e Santa Inês, Centro, Mato Leitão</t>
    </r>
  </si>
  <si>
    <t>PLANILHA DE ORÇAMENTO GLOBAL</t>
  </si>
  <si>
    <t>SINAPI 03/21</t>
  </si>
  <si>
    <t>TELHAMENTO COM TELHA DE AÇO/ALUMÍNIO TP40, ESPESS. 0,5MM, COR NATURAL</t>
  </si>
  <si>
    <t xml:space="preserve"> E FECHAMENTO DOS DOIS OITÕES COM O MESMO MATERIAL</t>
  </si>
  <si>
    <t>CALHAS EM CHAPA DE AÇO GALVANIZADO N24, DESENV 100MM E SUPORTES</t>
  </si>
  <si>
    <t>M</t>
  </si>
  <si>
    <t>M²</t>
  </si>
  <si>
    <t>NATÁLIA RECKZIEGEL</t>
  </si>
  <si>
    <t>Arquiteta e Urbanista - CAU/RS A 94400-9</t>
  </si>
  <si>
    <t>DESCIDA DE ÁGUA PLUVIAL TUBO PVC 100MM (6 descidas de h=5m)</t>
  </si>
  <si>
    <t>ESTRUTURA METÁLICA CONTENDO 10 PILARES E 05 TESOURAS, ENCAIXES, TERÇAS,</t>
  </si>
  <si>
    <t>QUEBRA VENTOS, INCLUINDO PINTURA COM FUNDO E ACABAMENTO ESMALTE SINT.</t>
  </si>
  <si>
    <t>SAPATA/BLOCO FUND MOLDADA IN LOCO E ART DA ESTRUTUTURA DA EMPRESA EXEC.</t>
  </si>
  <si>
    <t>3.1</t>
  </si>
  <si>
    <t>3.2</t>
  </si>
  <si>
    <t>FUNDAÇÃO E ESTRUTURA METÁLICA</t>
  </si>
  <si>
    <t>COBERTURA</t>
  </si>
  <si>
    <t>DRENAGEM PLUVIAL</t>
  </si>
  <si>
    <t>Mato Leitão, 19 de maio de 2021.</t>
  </si>
  <si>
    <t>Total item</t>
  </si>
  <si>
    <t>Total Item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</si>
</sst>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###,###,##0.00"/>
    <numFmt numFmtId="179" formatCode="###,###,##0.0"/>
    <numFmt numFmtId="180" formatCode="###,###,##0.000"/>
    <numFmt numFmtId="181" formatCode="0.000"/>
    <numFmt numFmtId="182" formatCode="[$-416]dddd\,\ d&quot; de &quot;mmmm&quot; de &quot;yyyy"/>
    <numFmt numFmtId="183" formatCode="00000"/>
    <numFmt numFmtId="184" formatCode="&quot;R$ &quot;#,##0.00"/>
    <numFmt numFmtId="185" formatCode="&quot;R$&quot;\ #,##0.00"/>
    <numFmt numFmtId="186" formatCode="0.0000"/>
    <numFmt numFmtId="187" formatCode="&quot;R$&quot;\ #,##0.000"/>
    <numFmt numFmtId="188" formatCode="&quot;R$&quot;#,##0.0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5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51" fillId="0" borderId="0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178" fontId="52" fillId="0" borderId="0" xfId="0" applyNumberFormat="1" applyFont="1" applyFill="1" applyBorder="1" applyAlignment="1">
      <alignment horizontal="center"/>
    </xf>
    <xf numFmtId="185" fontId="52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185" fontId="8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85" fontId="6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51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185" fontId="5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85" fontId="0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right"/>
    </xf>
    <xf numFmtId="185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0" fillId="0" borderId="0" xfId="0" applyNumberFormat="1" applyAlignment="1">
      <alignment/>
    </xf>
    <xf numFmtId="188" fontId="0" fillId="0" borderId="13" xfId="0" applyNumberFormat="1" applyBorder="1" applyAlignment="1">
      <alignment/>
    </xf>
    <xf numFmtId="188" fontId="1" fillId="0" borderId="0" xfId="0" applyNumberFormat="1" applyFont="1" applyAlignment="1">
      <alignment/>
    </xf>
    <xf numFmtId="188" fontId="1" fillId="0" borderId="13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178" fontId="7" fillId="34" borderId="0" xfId="0" applyNumberFormat="1" applyFont="1" applyFill="1" applyBorder="1" applyAlignment="1">
      <alignment horizontal="center"/>
    </xf>
    <xf numFmtId="185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171" fontId="7" fillId="0" borderId="0" xfId="62" applyFont="1" applyFill="1" applyBorder="1" applyAlignment="1">
      <alignment horizontal="center"/>
    </xf>
    <xf numFmtId="171" fontId="0" fillId="0" borderId="0" xfId="62" applyFont="1" applyAlignment="1">
      <alignment/>
    </xf>
    <xf numFmtId="171" fontId="7" fillId="0" borderId="0" xfId="62" applyFont="1" applyFill="1" applyBorder="1" applyAlignment="1">
      <alignment/>
    </xf>
    <xf numFmtId="171" fontId="0" fillId="0" borderId="0" xfId="62" applyFont="1" applyFill="1" applyBorder="1" applyAlignment="1">
      <alignment horizontal="center"/>
    </xf>
    <xf numFmtId="171" fontId="0" fillId="0" borderId="0" xfId="62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178" fontId="7" fillId="35" borderId="12" xfId="0" applyNumberFormat="1" applyFont="1" applyFill="1" applyBorder="1" applyAlignment="1">
      <alignment horizontal="center"/>
    </xf>
    <xf numFmtId="185" fontId="7" fillId="35" borderId="12" xfId="0" applyNumberFormat="1" applyFont="1" applyFill="1" applyBorder="1" applyAlignment="1">
      <alignment/>
    </xf>
    <xf numFmtId="171" fontId="7" fillId="35" borderId="12" xfId="62" applyFont="1" applyFill="1" applyBorder="1" applyAlignment="1">
      <alignment horizontal="center"/>
    </xf>
    <xf numFmtId="171" fontId="0" fillId="35" borderId="12" xfId="62" applyFont="1" applyFill="1" applyBorder="1" applyAlignment="1">
      <alignment/>
    </xf>
    <xf numFmtId="171" fontId="7" fillId="35" borderId="12" xfId="62" applyFont="1" applyFill="1" applyBorder="1" applyAlignment="1">
      <alignment/>
    </xf>
    <xf numFmtId="185" fontId="12" fillId="35" borderId="12" xfId="0" applyNumberFormat="1" applyFont="1" applyFill="1" applyBorder="1" applyAlignment="1">
      <alignment/>
    </xf>
    <xf numFmtId="171" fontId="12" fillId="35" borderId="12" xfId="62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C12" sqref="C12"/>
    </sheetView>
  </sheetViews>
  <sheetFormatPr defaultColWidth="13.140625" defaultRowHeight="12.75"/>
  <cols>
    <col min="1" max="1" width="5.7109375" style="0" customWidth="1"/>
    <col min="2" max="2" width="10.57421875" style="0" customWidth="1"/>
    <col min="3" max="3" width="72.28125" style="0" customWidth="1"/>
    <col min="4" max="4" width="7.421875" style="0" customWidth="1"/>
    <col min="5" max="5" width="5.28125" style="17" customWidth="1"/>
    <col min="6" max="7" width="12.57421875" style="16" customWidth="1"/>
    <col min="8" max="8" width="12.28125" style="16" customWidth="1"/>
    <col min="9" max="9" width="14.140625" style="16" customWidth="1"/>
    <col min="10" max="10" width="6.57421875" style="19" customWidth="1"/>
    <col min="11" max="11" width="9.7109375" style="35" customWidth="1"/>
    <col min="12" max="12" width="12.7109375" style="19" customWidth="1"/>
    <col min="13" max="13" width="7.421875" style="19" customWidth="1"/>
    <col min="14" max="14" width="13.140625" style="0" customWidth="1"/>
    <col min="15" max="15" width="13.8515625" style="0" customWidth="1"/>
    <col min="16" max="16" width="5.7109375" style="0" customWidth="1"/>
    <col min="17" max="17" width="13.421875" style="0" customWidth="1"/>
    <col min="18" max="18" width="72.00390625" style="0" customWidth="1"/>
    <col min="19" max="19" width="9.28125" style="0" customWidth="1"/>
    <col min="20" max="20" width="4.7109375" style="0" customWidth="1"/>
    <col min="21" max="21" width="11.8515625" style="0" customWidth="1"/>
    <col min="22" max="22" width="13.140625" style="0" customWidth="1"/>
    <col min="23" max="23" width="13.8515625" style="0" customWidth="1"/>
    <col min="24" max="24" width="5.7109375" style="0" customWidth="1"/>
    <col min="25" max="25" width="13.421875" style="0" customWidth="1"/>
    <col min="26" max="26" width="72.00390625" style="0" customWidth="1"/>
    <col min="27" max="27" width="9.28125" style="0" customWidth="1"/>
    <col min="28" max="28" width="4.7109375" style="0" customWidth="1"/>
    <col min="29" max="29" width="11.8515625" style="0" customWidth="1"/>
    <col min="30" max="30" width="13.140625" style="0" customWidth="1"/>
    <col min="31" max="31" width="13.8515625" style="0" customWidth="1"/>
    <col min="32" max="32" width="5.7109375" style="0" customWidth="1"/>
    <col min="33" max="33" width="13.421875" style="0" customWidth="1"/>
    <col min="34" max="34" width="72.00390625" style="0" customWidth="1"/>
    <col min="35" max="35" width="9.28125" style="0" customWidth="1"/>
    <col min="36" max="36" width="4.7109375" style="0" customWidth="1"/>
    <col min="37" max="37" width="11.8515625" style="0" customWidth="1"/>
    <col min="38" max="38" width="13.140625" style="0" customWidth="1"/>
    <col min="39" max="39" width="13.8515625" style="0" customWidth="1"/>
    <col min="40" max="40" width="5.7109375" style="0" customWidth="1"/>
    <col min="41" max="41" width="13.421875" style="0" customWidth="1"/>
    <col min="42" max="42" width="72.00390625" style="0" customWidth="1"/>
    <col min="43" max="43" width="9.28125" style="0" customWidth="1"/>
    <col min="44" max="44" width="4.7109375" style="0" customWidth="1"/>
    <col min="45" max="45" width="11.8515625" style="0" customWidth="1"/>
    <col min="46" max="46" width="13.140625" style="0" customWidth="1"/>
    <col min="47" max="47" width="13.8515625" style="0" customWidth="1"/>
    <col min="48" max="48" width="5.7109375" style="0" customWidth="1"/>
    <col min="49" max="49" width="13.421875" style="0" customWidth="1"/>
    <col min="50" max="50" width="72.00390625" style="0" customWidth="1"/>
    <col min="51" max="51" width="9.28125" style="0" customWidth="1"/>
    <col min="52" max="52" width="4.7109375" style="0" customWidth="1"/>
    <col min="53" max="53" width="11.8515625" style="0" customWidth="1"/>
    <col min="54" max="54" width="13.140625" style="0" customWidth="1"/>
    <col min="55" max="55" width="13.8515625" style="0" customWidth="1"/>
    <col min="56" max="56" width="5.7109375" style="0" customWidth="1"/>
    <col min="57" max="57" width="13.421875" style="0" customWidth="1"/>
    <col min="58" max="58" width="72.00390625" style="0" customWidth="1"/>
    <col min="59" max="59" width="9.28125" style="0" customWidth="1"/>
    <col min="60" max="60" width="4.7109375" style="0" customWidth="1"/>
    <col min="61" max="61" width="11.8515625" style="0" customWidth="1"/>
    <col min="62" max="62" width="13.140625" style="0" customWidth="1"/>
    <col min="63" max="63" width="13.8515625" style="0" customWidth="1"/>
    <col min="64" max="64" width="5.7109375" style="0" customWidth="1"/>
    <col min="65" max="65" width="13.421875" style="0" customWidth="1"/>
    <col min="66" max="66" width="72.00390625" style="0" customWidth="1"/>
    <col min="67" max="67" width="9.28125" style="0" customWidth="1"/>
    <col min="68" max="68" width="4.7109375" style="0" customWidth="1"/>
    <col min="69" max="69" width="11.8515625" style="0" customWidth="1"/>
    <col min="70" max="70" width="13.140625" style="0" customWidth="1"/>
    <col min="71" max="71" width="13.8515625" style="0" customWidth="1"/>
    <col min="72" max="72" width="5.7109375" style="0" customWidth="1"/>
    <col min="73" max="73" width="13.421875" style="0" customWidth="1"/>
    <col min="74" max="74" width="72.00390625" style="0" customWidth="1"/>
    <col min="75" max="75" width="9.28125" style="0" customWidth="1"/>
    <col min="76" max="76" width="4.7109375" style="0" customWidth="1"/>
    <col min="77" max="77" width="11.8515625" style="0" customWidth="1"/>
    <col min="78" max="78" width="13.140625" style="0" customWidth="1"/>
    <col min="79" max="79" width="13.8515625" style="0" customWidth="1"/>
    <col min="80" max="80" width="5.7109375" style="0" customWidth="1"/>
    <col min="81" max="81" width="13.421875" style="0" customWidth="1"/>
    <col min="82" max="82" width="72.00390625" style="0" customWidth="1"/>
    <col min="83" max="83" width="9.28125" style="0" customWidth="1"/>
    <col min="84" max="84" width="4.7109375" style="0" customWidth="1"/>
    <col min="85" max="85" width="11.8515625" style="0" customWidth="1"/>
    <col min="86" max="86" width="13.140625" style="0" customWidth="1"/>
    <col min="87" max="87" width="13.8515625" style="0" customWidth="1"/>
    <col min="88" max="88" width="5.7109375" style="0" customWidth="1"/>
    <col min="89" max="89" width="13.421875" style="0" customWidth="1"/>
    <col min="90" max="90" width="72.00390625" style="0" customWidth="1"/>
    <col min="91" max="91" width="9.28125" style="0" customWidth="1"/>
    <col min="92" max="92" width="4.7109375" style="0" customWidth="1"/>
    <col min="93" max="93" width="11.8515625" style="0" customWidth="1"/>
    <col min="94" max="94" width="13.140625" style="0" customWidth="1"/>
    <col min="95" max="95" width="13.8515625" style="0" customWidth="1"/>
    <col min="96" max="96" width="5.7109375" style="0" customWidth="1"/>
    <col min="97" max="97" width="13.421875" style="0" customWidth="1"/>
    <col min="98" max="98" width="72.00390625" style="0" customWidth="1"/>
    <col min="99" max="99" width="9.28125" style="0" customWidth="1"/>
    <col min="100" max="100" width="4.7109375" style="0" customWidth="1"/>
    <col min="101" max="101" width="11.8515625" style="0" customWidth="1"/>
    <col min="102" max="102" width="13.140625" style="0" customWidth="1"/>
    <col min="103" max="103" width="13.8515625" style="0" customWidth="1"/>
    <col min="104" max="104" width="5.7109375" style="0" customWidth="1"/>
    <col min="105" max="105" width="13.421875" style="0" customWidth="1"/>
    <col min="106" max="106" width="72.00390625" style="0" customWidth="1"/>
    <col min="107" max="107" width="9.28125" style="0" customWidth="1"/>
    <col min="108" max="108" width="4.7109375" style="0" customWidth="1"/>
    <col min="109" max="109" width="11.8515625" style="0" customWidth="1"/>
    <col min="110" max="110" width="13.140625" style="0" customWidth="1"/>
    <col min="111" max="111" width="13.8515625" style="0" customWidth="1"/>
    <col min="112" max="112" width="5.7109375" style="0" customWidth="1"/>
    <col min="113" max="113" width="13.421875" style="0" customWidth="1"/>
    <col min="114" max="114" width="72.00390625" style="0" customWidth="1"/>
    <col min="115" max="115" width="9.28125" style="0" customWidth="1"/>
    <col min="116" max="116" width="4.7109375" style="0" customWidth="1"/>
    <col min="117" max="117" width="11.8515625" style="0" customWidth="1"/>
    <col min="118" max="118" width="13.140625" style="0" customWidth="1"/>
    <col min="119" max="119" width="13.8515625" style="0" customWidth="1"/>
    <col min="120" max="120" width="5.7109375" style="0" customWidth="1"/>
    <col min="121" max="121" width="13.421875" style="0" customWidth="1"/>
    <col min="122" max="122" width="72.00390625" style="0" customWidth="1"/>
    <col min="123" max="123" width="9.28125" style="0" customWidth="1"/>
    <col min="124" max="124" width="4.7109375" style="0" customWidth="1"/>
    <col min="125" max="125" width="11.8515625" style="0" customWidth="1"/>
    <col min="126" max="126" width="13.140625" style="0" customWidth="1"/>
    <col min="127" max="127" width="13.8515625" style="0" customWidth="1"/>
    <col min="128" max="128" width="5.7109375" style="0" customWidth="1"/>
    <col min="129" max="129" width="13.421875" style="0" customWidth="1"/>
    <col min="130" max="130" width="72.00390625" style="0" customWidth="1"/>
    <col min="131" max="131" width="9.28125" style="0" customWidth="1"/>
    <col min="132" max="132" width="4.7109375" style="0" customWidth="1"/>
    <col min="133" max="133" width="11.8515625" style="0" customWidth="1"/>
    <col min="134" max="134" width="13.140625" style="0" customWidth="1"/>
    <col min="135" max="135" width="13.8515625" style="0" customWidth="1"/>
    <col min="136" max="136" width="5.7109375" style="0" customWidth="1"/>
    <col min="137" max="137" width="13.421875" style="0" customWidth="1"/>
    <col min="138" max="138" width="72.00390625" style="0" customWidth="1"/>
    <col min="139" max="139" width="9.28125" style="0" customWidth="1"/>
    <col min="140" max="140" width="4.7109375" style="0" customWidth="1"/>
    <col min="141" max="141" width="11.8515625" style="0" customWidth="1"/>
    <col min="142" max="142" width="13.140625" style="0" customWidth="1"/>
    <col min="143" max="143" width="13.8515625" style="0" customWidth="1"/>
    <col min="144" max="144" width="5.7109375" style="0" customWidth="1"/>
    <col min="145" max="145" width="13.421875" style="0" customWidth="1"/>
    <col min="146" max="146" width="72.00390625" style="0" customWidth="1"/>
    <col min="147" max="147" width="9.28125" style="0" customWidth="1"/>
    <col min="148" max="148" width="4.7109375" style="0" customWidth="1"/>
    <col min="149" max="149" width="11.8515625" style="0" customWidth="1"/>
    <col min="150" max="150" width="13.140625" style="0" customWidth="1"/>
    <col min="151" max="151" width="13.8515625" style="0" customWidth="1"/>
    <col min="152" max="152" width="5.7109375" style="0" customWidth="1"/>
    <col min="153" max="153" width="13.421875" style="0" customWidth="1"/>
    <col min="154" max="154" width="72.00390625" style="0" customWidth="1"/>
    <col min="155" max="155" width="9.28125" style="0" customWidth="1"/>
    <col min="156" max="156" width="4.7109375" style="0" customWidth="1"/>
    <col min="157" max="157" width="11.8515625" style="0" customWidth="1"/>
    <col min="158" max="158" width="13.140625" style="0" customWidth="1"/>
    <col min="159" max="159" width="13.8515625" style="0" customWidth="1"/>
    <col min="160" max="160" width="5.7109375" style="0" customWidth="1"/>
    <col min="161" max="161" width="13.421875" style="0" customWidth="1"/>
    <col min="162" max="162" width="72.00390625" style="0" customWidth="1"/>
    <col min="163" max="163" width="9.28125" style="0" customWidth="1"/>
    <col min="164" max="164" width="4.7109375" style="0" customWidth="1"/>
    <col min="165" max="165" width="11.8515625" style="0" customWidth="1"/>
    <col min="166" max="166" width="13.140625" style="0" customWidth="1"/>
    <col min="167" max="167" width="13.8515625" style="0" customWidth="1"/>
    <col min="168" max="168" width="5.7109375" style="0" customWidth="1"/>
    <col min="169" max="169" width="13.421875" style="0" customWidth="1"/>
    <col min="170" max="170" width="72.00390625" style="0" customWidth="1"/>
    <col min="171" max="171" width="9.28125" style="0" customWidth="1"/>
    <col min="172" max="172" width="4.7109375" style="0" customWidth="1"/>
    <col min="173" max="173" width="11.8515625" style="0" customWidth="1"/>
    <col min="174" max="174" width="13.140625" style="0" customWidth="1"/>
    <col min="175" max="175" width="13.8515625" style="0" customWidth="1"/>
    <col min="176" max="176" width="5.7109375" style="0" customWidth="1"/>
    <col min="177" max="177" width="13.421875" style="0" customWidth="1"/>
    <col min="178" max="178" width="72.00390625" style="0" customWidth="1"/>
    <col min="179" max="179" width="9.28125" style="0" customWidth="1"/>
    <col min="180" max="180" width="4.7109375" style="0" customWidth="1"/>
    <col min="181" max="181" width="11.8515625" style="0" customWidth="1"/>
    <col min="182" max="182" width="13.140625" style="0" customWidth="1"/>
    <col min="183" max="183" width="13.8515625" style="0" customWidth="1"/>
    <col min="184" max="184" width="5.7109375" style="0" customWidth="1"/>
    <col min="185" max="185" width="13.421875" style="0" customWidth="1"/>
    <col min="186" max="186" width="72.00390625" style="0" customWidth="1"/>
    <col min="187" max="187" width="9.28125" style="0" customWidth="1"/>
    <col min="188" max="188" width="4.7109375" style="0" customWidth="1"/>
    <col min="189" max="189" width="11.8515625" style="0" customWidth="1"/>
    <col min="190" max="190" width="13.140625" style="0" customWidth="1"/>
    <col min="191" max="191" width="13.8515625" style="0" customWidth="1"/>
    <col min="192" max="192" width="5.7109375" style="0" customWidth="1"/>
    <col min="193" max="193" width="13.421875" style="0" customWidth="1"/>
    <col min="194" max="194" width="72.00390625" style="0" customWidth="1"/>
    <col min="195" max="195" width="9.28125" style="0" customWidth="1"/>
    <col min="196" max="196" width="4.7109375" style="0" customWidth="1"/>
    <col min="197" max="197" width="11.8515625" style="0" customWidth="1"/>
    <col min="198" max="198" width="13.140625" style="0" customWidth="1"/>
    <col min="199" max="199" width="13.8515625" style="0" customWidth="1"/>
    <col min="200" max="200" width="5.7109375" style="0" customWidth="1"/>
    <col min="201" max="201" width="13.421875" style="0" customWidth="1"/>
    <col min="202" max="202" width="72.00390625" style="0" customWidth="1"/>
    <col min="203" max="203" width="9.28125" style="0" customWidth="1"/>
    <col min="204" max="204" width="4.7109375" style="0" customWidth="1"/>
    <col min="205" max="205" width="11.8515625" style="0" customWidth="1"/>
    <col min="206" max="206" width="13.140625" style="0" customWidth="1"/>
    <col min="207" max="207" width="13.8515625" style="0" customWidth="1"/>
    <col min="208" max="208" width="5.7109375" style="0" customWidth="1"/>
    <col min="209" max="209" width="13.421875" style="0" customWidth="1"/>
    <col min="210" max="210" width="72.00390625" style="0" customWidth="1"/>
    <col min="211" max="211" width="9.28125" style="0" customWidth="1"/>
    <col min="212" max="212" width="4.7109375" style="0" customWidth="1"/>
    <col min="213" max="213" width="11.8515625" style="0" customWidth="1"/>
    <col min="214" max="214" width="13.140625" style="0" customWidth="1"/>
    <col min="215" max="215" width="13.8515625" style="0" customWidth="1"/>
    <col min="216" max="216" width="5.7109375" style="0" customWidth="1"/>
    <col min="217" max="217" width="13.421875" style="0" customWidth="1"/>
    <col min="218" max="218" width="72.00390625" style="0" customWidth="1"/>
    <col min="219" max="219" width="9.28125" style="0" customWidth="1"/>
    <col min="220" max="220" width="4.7109375" style="0" customWidth="1"/>
    <col min="221" max="221" width="11.8515625" style="0" customWidth="1"/>
    <col min="222" max="222" width="13.140625" style="0" customWidth="1"/>
    <col min="223" max="223" width="13.8515625" style="0" customWidth="1"/>
    <col min="224" max="224" width="5.7109375" style="0" customWidth="1"/>
    <col min="225" max="225" width="13.421875" style="0" customWidth="1"/>
    <col min="226" max="226" width="72.00390625" style="0" customWidth="1"/>
    <col min="227" max="227" width="9.28125" style="0" customWidth="1"/>
    <col min="228" max="228" width="4.7109375" style="0" customWidth="1"/>
    <col min="229" max="229" width="11.8515625" style="0" customWidth="1"/>
    <col min="230" max="230" width="13.140625" style="0" customWidth="1"/>
    <col min="231" max="231" width="13.8515625" style="0" customWidth="1"/>
    <col min="232" max="232" width="5.7109375" style="0" customWidth="1"/>
    <col min="233" max="233" width="13.421875" style="0" customWidth="1"/>
    <col min="234" max="234" width="72.00390625" style="0" customWidth="1"/>
    <col min="235" max="235" width="9.28125" style="0" customWidth="1"/>
    <col min="236" max="236" width="4.7109375" style="0" customWidth="1"/>
    <col min="237" max="237" width="11.8515625" style="0" customWidth="1"/>
    <col min="238" max="238" width="13.140625" style="0" customWidth="1"/>
    <col min="239" max="239" width="13.8515625" style="0" customWidth="1"/>
    <col min="240" max="240" width="5.7109375" style="0" customWidth="1"/>
    <col min="241" max="241" width="13.421875" style="0" customWidth="1"/>
    <col min="242" max="242" width="72.00390625" style="0" customWidth="1"/>
    <col min="243" max="243" width="9.28125" style="0" customWidth="1"/>
    <col min="244" max="244" width="4.7109375" style="0" customWidth="1"/>
    <col min="245" max="245" width="11.8515625" style="0" customWidth="1"/>
    <col min="246" max="246" width="13.140625" style="0" customWidth="1"/>
    <col min="247" max="247" width="13.8515625" style="0" customWidth="1"/>
    <col min="248" max="248" width="5.7109375" style="0" customWidth="1"/>
    <col min="249" max="249" width="13.421875" style="0" customWidth="1"/>
    <col min="250" max="250" width="72.00390625" style="0" customWidth="1"/>
    <col min="251" max="251" width="9.28125" style="0" customWidth="1"/>
    <col min="252" max="252" width="4.7109375" style="0" customWidth="1"/>
    <col min="253" max="253" width="11.8515625" style="0" customWidth="1"/>
  </cols>
  <sheetData>
    <row r="1" spans="1:11" ht="15.75">
      <c r="A1" s="85" t="s">
        <v>26</v>
      </c>
      <c r="B1" s="85"/>
      <c r="C1" s="85"/>
      <c r="D1" s="85"/>
      <c r="E1" s="85"/>
      <c r="F1" s="85"/>
      <c r="G1" s="85"/>
      <c r="H1" s="85"/>
      <c r="I1" s="85"/>
      <c r="K1" s="19"/>
    </row>
    <row r="2" spans="1:11" ht="18">
      <c r="A2" s="6"/>
      <c r="B2" s="6"/>
      <c r="C2" s="6"/>
      <c r="D2" s="6"/>
      <c r="E2" s="6"/>
      <c r="F2" s="11"/>
      <c r="G2" s="11"/>
      <c r="H2" s="11"/>
      <c r="I2" s="11"/>
      <c r="J2" s="6"/>
      <c r="K2" s="11"/>
    </row>
    <row r="3" spans="1:13" s="20" customFormat="1" ht="21" customHeight="1">
      <c r="A3" s="86" t="s">
        <v>13</v>
      </c>
      <c r="B3" s="86"/>
      <c r="C3" s="87"/>
      <c r="D3" s="87"/>
      <c r="E3" s="87"/>
      <c r="F3" s="87"/>
      <c r="G3" s="87"/>
      <c r="H3" s="87"/>
      <c r="I3" s="87"/>
      <c r="J3" s="28"/>
      <c r="K3" s="28"/>
      <c r="L3" s="28"/>
      <c r="M3" s="28"/>
    </row>
    <row r="4" spans="1:13" s="20" customFormat="1" ht="21" customHeight="1">
      <c r="A4" s="86" t="s">
        <v>12</v>
      </c>
      <c r="B4" s="86"/>
      <c r="C4" s="87"/>
      <c r="D4" s="87"/>
      <c r="E4" s="87"/>
      <c r="F4" s="87"/>
      <c r="G4" s="87"/>
      <c r="H4" s="87"/>
      <c r="I4" s="87"/>
      <c r="J4" s="28"/>
      <c r="K4" s="28"/>
      <c r="L4" s="28"/>
      <c r="M4" s="28"/>
    </row>
    <row r="5" spans="1:13" s="20" customFormat="1" ht="21" customHeight="1">
      <c r="A5" s="66" t="s">
        <v>25</v>
      </c>
      <c r="B5" s="66"/>
      <c r="C5" s="67"/>
      <c r="D5" s="67"/>
      <c r="E5" s="67"/>
      <c r="F5" s="67"/>
      <c r="G5" s="67"/>
      <c r="H5" s="67"/>
      <c r="I5" s="67"/>
      <c r="J5" s="28"/>
      <c r="K5" s="28"/>
      <c r="L5" s="28"/>
      <c r="M5" s="28"/>
    </row>
    <row r="6" spans="1:11" ht="12.75" customHeight="1">
      <c r="A6" s="7"/>
      <c r="B6" s="7"/>
      <c r="C6" s="7"/>
      <c r="D6" s="7"/>
      <c r="E6" s="7"/>
      <c r="F6" s="12"/>
      <c r="G6" s="12"/>
      <c r="H6" s="12"/>
      <c r="I6" s="12"/>
      <c r="J6" s="7"/>
      <c r="K6" s="12"/>
    </row>
    <row r="7" spans="1:13" s="18" customFormat="1" ht="29.25" customHeight="1">
      <c r="A7" s="57" t="s">
        <v>0</v>
      </c>
      <c r="B7" s="57" t="s">
        <v>27</v>
      </c>
      <c r="C7" s="57" t="s">
        <v>1</v>
      </c>
      <c r="D7" s="57" t="s">
        <v>3</v>
      </c>
      <c r="E7" s="57" t="s">
        <v>2</v>
      </c>
      <c r="F7" s="58" t="s">
        <v>9</v>
      </c>
      <c r="G7" s="58" t="s">
        <v>10</v>
      </c>
      <c r="H7" s="58" t="s">
        <v>7</v>
      </c>
      <c r="I7" s="58" t="s">
        <v>8</v>
      </c>
      <c r="J7" s="59"/>
      <c r="K7" s="60"/>
      <c r="L7" s="34"/>
      <c r="M7" s="34"/>
    </row>
    <row r="8" spans="1:11" ht="9.75" customHeight="1">
      <c r="A8" s="45"/>
      <c r="B8" s="45"/>
      <c r="C8" s="45"/>
      <c r="D8" s="45"/>
      <c r="E8" s="45"/>
      <c r="F8" s="46"/>
      <c r="G8" s="46"/>
      <c r="H8" s="46"/>
      <c r="I8" s="46"/>
      <c r="J8" s="29"/>
      <c r="K8" s="30"/>
    </row>
    <row r="9" spans="1:13" s="18" customFormat="1" ht="12.75">
      <c r="A9" s="3"/>
      <c r="B9" s="3"/>
      <c r="C9" s="1" t="s">
        <v>14</v>
      </c>
      <c r="D9" s="2"/>
      <c r="E9" s="3"/>
      <c r="F9" s="13"/>
      <c r="G9" s="13"/>
      <c r="H9" s="13"/>
      <c r="I9" s="13"/>
      <c r="J9" s="31"/>
      <c r="K9" s="32"/>
      <c r="L9" s="34"/>
      <c r="M9" s="34"/>
    </row>
    <row r="10" spans="1:13" s="18" customFormat="1" ht="12.75">
      <c r="A10" s="75">
        <v>1</v>
      </c>
      <c r="B10" s="75"/>
      <c r="C10" s="76" t="s">
        <v>41</v>
      </c>
      <c r="D10" s="77"/>
      <c r="E10" s="75"/>
      <c r="F10" s="78"/>
      <c r="G10" s="78"/>
      <c r="H10" s="78"/>
      <c r="I10" s="78"/>
      <c r="J10" s="31"/>
      <c r="K10" s="32"/>
      <c r="L10" s="34"/>
      <c r="M10" s="34"/>
    </row>
    <row r="11" spans="1:13" s="18" customFormat="1" ht="12.75">
      <c r="A11" s="47">
        <v>1</v>
      </c>
      <c r="B11" s="84" t="s">
        <v>17</v>
      </c>
      <c r="C11" s="9" t="s">
        <v>36</v>
      </c>
      <c r="D11" s="48">
        <v>1</v>
      </c>
      <c r="E11" s="47" t="s">
        <v>15</v>
      </c>
      <c r="F11" s="49">
        <v>42013.14</v>
      </c>
      <c r="G11" s="49">
        <v>18459</v>
      </c>
      <c r="H11" s="49">
        <v>65513</v>
      </c>
      <c r="I11" s="49"/>
      <c r="J11" s="8"/>
      <c r="K11" s="14"/>
      <c r="L11" s="34"/>
      <c r="M11" s="34"/>
    </row>
    <row r="12" spans="1:13" s="18" customFormat="1" ht="12.75">
      <c r="A12" s="47"/>
      <c r="B12" s="47"/>
      <c r="C12" s="9" t="s">
        <v>37</v>
      </c>
      <c r="D12" s="48"/>
      <c r="E12" s="47"/>
      <c r="F12" s="49"/>
      <c r="G12" s="49"/>
      <c r="H12" s="49">
        <f>H11</f>
        <v>65513</v>
      </c>
      <c r="I12" s="49">
        <f>H11</f>
        <v>65513</v>
      </c>
      <c r="J12" s="8"/>
      <c r="K12" s="14"/>
      <c r="L12" s="74"/>
      <c r="M12" s="34"/>
    </row>
    <row r="13" spans="1:13" s="18" customFormat="1" ht="12.75">
      <c r="A13" s="47"/>
      <c r="B13" s="47"/>
      <c r="C13" s="9" t="s">
        <v>38</v>
      </c>
      <c r="D13" s="48"/>
      <c r="E13" s="47"/>
      <c r="F13" s="49"/>
      <c r="G13" s="49"/>
      <c r="H13" s="49"/>
      <c r="I13" s="49"/>
      <c r="J13" s="8"/>
      <c r="K13" s="14"/>
      <c r="L13" s="34"/>
      <c r="M13" s="34"/>
    </row>
    <row r="14" spans="1:13" s="18" customFormat="1" ht="12.75">
      <c r="A14" s="95"/>
      <c r="B14" s="95"/>
      <c r="C14" s="96"/>
      <c r="D14" s="97"/>
      <c r="E14" s="95"/>
      <c r="F14" s="98"/>
      <c r="G14" s="98"/>
      <c r="H14" s="102" t="s">
        <v>45</v>
      </c>
      <c r="I14" s="102">
        <f>I12</f>
        <v>65513</v>
      </c>
      <c r="J14" s="8"/>
      <c r="K14" s="14"/>
      <c r="L14" s="34"/>
      <c r="M14" s="34"/>
    </row>
    <row r="15" spans="1:13" s="18" customFormat="1" ht="12" customHeight="1">
      <c r="A15" s="82">
        <v>2</v>
      </c>
      <c r="B15" s="79"/>
      <c r="C15" s="83" t="s">
        <v>42</v>
      </c>
      <c r="D15" s="80"/>
      <c r="E15" s="79"/>
      <c r="F15" s="81"/>
      <c r="G15" s="81"/>
      <c r="H15" s="81"/>
      <c r="I15" s="81"/>
      <c r="J15" s="8"/>
      <c r="K15" s="14"/>
      <c r="L15" s="34"/>
      <c r="M15" s="34"/>
    </row>
    <row r="16" spans="1:13" s="18" customFormat="1" ht="12.75">
      <c r="A16" s="47">
        <v>2</v>
      </c>
      <c r="B16" s="84" t="s">
        <v>17</v>
      </c>
      <c r="C16" s="9" t="s">
        <v>28</v>
      </c>
      <c r="D16" s="48">
        <v>277.28</v>
      </c>
      <c r="E16" s="47" t="s">
        <v>32</v>
      </c>
      <c r="F16" s="49">
        <v>64.57</v>
      </c>
      <c r="G16" s="49">
        <v>24.71</v>
      </c>
      <c r="H16" s="49">
        <f>G16+F16</f>
        <v>89.28</v>
      </c>
      <c r="I16" s="49"/>
      <c r="J16" s="8"/>
      <c r="K16" s="14"/>
      <c r="L16" s="34"/>
      <c r="M16" s="34"/>
    </row>
    <row r="17" spans="1:13" s="90" customFormat="1" ht="12.75">
      <c r="A17" s="89"/>
      <c r="C17" s="91" t="s">
        <v>29</v>
      </c>
      <c r="D17" s="89"/>
      <c r="E17" s="89"/>
      <c r="F17" s="91"/>
      <c r="G17" s="91"/>
      <c r="H17" s="91">
        <f>H16*D16</f>
        <v>24755.558399999998</v>
      </c>
      <c r="I17" s="91">
        <f>SUM(F17:H17)</f>
        <v>24755.558399999998</v>
      </c>
      <c r="J17" s="92"/>
      <c r="K17" s="93"/>
      <c r="L17" s="94"/>
      <c r="M17" s="94"/>
    </row>
    <row r="18" spans="1:13" s="90" customFormat="1" ht="12.75">
      <c r="A18" s="99"/>
      <c r="B18" s="100"/>
      <c r="C18" s="101"/>
      <c r="D18" s="99"/>
      <c r="E18" s="99"/>
      <c r="F18" s="101"/>
      <c r="G18" s="101"/>
      <c r="H18" s="103" t="s">
        <v>45</v>
      </c>
      <c r="I18" s="103">
        <f>I17</f>
        <v>24755.558399999998</v>
      </c>
      <c r="J18" s="92"/>
      <c r="K18" s="93"/>
      <c r="L18" s="94"/>
      <c r="M18" s="94"/>
    </row>
    <row r="19" spans="1:13" s="18" customFormat="1" ht="12.75" customHeight="1">
      <c r="A19" s="82">
        <v>3</v>
      </c>
      <c r="B19" s="79"/>
      <c r="C19" s="83" t="s">
        <v>43</v>
      </c>
      <c r="D19" s="80"/>
      <c r="E19" s="79"/>
      <c r="F19" s="81"/>
      <c r="G19" s="81"/>
      <c r="H19" s="81"/>
      <c r="I19" s="81"/>
      <c r="J19" s="8"/>
      <c r="K19" s="14"/>
      <c r="L19" s="34"/>
      <c r="M19" s="34"/>
    </row>
    <row r="20" spans="1:13" s="18" customFormat="1" ht="12.75">
      <c r="A20" s="47" t="s">
        <v>39</v>
      </c>
      <c r="B20" s="84" t="s">
        <v>17</v>
      </c>
      <c r="C20" s="9" t="s">
        <v>30</v>
      </c>
      <c r="D20" s="48">
        <v>42</v>
      </c>
      <c r="E20" s="47" t="s">
        <v>31</v>
      </c>
      <c r="F20" s="49">
        <v>129.69</v>
      </c>
      <c r="G20" s="49">
        <v>48.92</v>
      </c>
      <c r="H20" s="49">
        <f>F20+G20</f>
        <v>178.61</v>
      </c>
      <c r="I20" s="49"/>
      <c r="J20" s="8"/>
      <c r="K20" s="14"/>
      <c r="L20" s="34"/>
      <c r="M20" s="34"/>
    </row>
    <row r="21" spans="1:13" s="18" customFormat="1" ht="12.75">
      <c r="A21" s="47"/>
      <c r="C21" s="9"/>
      <c r="D21" s="48"/>
      <c r="E21" s="47"/>
      <c r="F21" s="49"/>
      <c r="G21" s="49"/>
      <c r="H21" s="49">
        <f>H20*D20</f>
        <v>7501.620000000001</v>
      </c>
      <c r="I21" s="49">
        <f>SUM(F21:H21)</f>
        <v>7501.620000000001</v>
      </c>
      <c r="J21" s="8"/>
      <c r="K21" s="14"/>
      <c r="L21" s="34"/>
      <c r="M21" s="34"/>
    </row>
    <row r="22" spans="1:13" s="18" customFormat="1" ht="6" customHeight="1">
      <c r="A22" s="47"/>
      <c r="B22" s="47"/>
      <c r="C22" s="9"/>
      <c r="D22" s="48"/>
      <c r="E22" s="47"/>
      <c r="F22" s="49"/>
      <c r="G22" s="49"/>
      <c r="H22" s="49"/>
      <c r="I22" s="49"/>
      <c r="J22" s="8"/>
      <c r="K22" s="14"/>
      <c r="L22" s="34"/>
      <c r="M22" s="34"/>
    </row>
    <row r="23" spans="1:13" s="18" customFormat="1" ht="14.25" customHeight="1">
      <c r="A23" s="47" t="s">
        <v>40</v>
      </c>
      <c r="B23" s="84" t="s">
        <v>17</v>
      </c>
      <c r="C23" s="9" t="s">
        <v>35</v>
      </c>
      <c r="D23" s="48">
        <v>30</v>
      </c>
      <c r="E23" s="47" t="s">
        <v>31</v>
      </c>
      <c r="F23" s="49">
        <v>34.1</v>
      </c>
      <c r="G23" s="49">
        <v>12.92</v>
      </c>
      <c r="H23" s="49">
        <f>G23+F23</f>
        <v>47.02</v>
      </c>
      <c r="I23" s="49"/>
      <c r="J23" s="8"/>
      <c r="K23" s="14"/>
      <c r="L23" s="34"/>
      <c r="M23" s="34"/>
    </row>
    <row r="24" spans="1:13" s="18" customFormat="1" ht="13.5" customHeight="1">
      <c r="A24" s="47"/>
      <c r="C24" s="9"/>
      <c r="D24" s="48"/>
      <c r="E24" s="47"/>
      <c r="F24" s="49"/>
      <c r="G24" s="49"/>
      <c r="H24" s="49">
        <f>H23*D23</f>
        <v>1410.6000000000001</v>
      </c>
      <c r="I24" s="49">
        <f>H24</f>
        <v>1410.6000000000001</v>
      </c>
      <c r="J24" s="8"/>
      <c r="K24" s="14"/>
      <c r="L24" s="34"/>
      <c r="M24" s="34"/>
    </row>
    <row r="25" spans="1:13" s="18" customFormat="1" ht="6.75" customHeight="1">
      <c r="A25" s="47"/>
      <c r="B25" s="47"/>
      <c r="C25" s="9"/>
      <c r="D25" s="48"/>
      <c r="E25" s="47"/>
      <c r="F25" s="49"/>
      <c r="G25" s="49"/>
      <c r="H25" s="49"/>
      <c r="I25" s="49"/>
      <c r="J25" s="8"/>
      <c r="K25" s="14"/>
      <c r="L25" s="34"/>
      <c r="M25" s="34"/>
    </row>
    <row r="26" spans="1:13" s="18" customFormat="1" ht="12.75" customHeight="1">
      <c r="A26" s="95"/>
      <c r="B26" s="95"/>
      <c r="C26" s="96"/>
      <c r="D26" s="97"/>
      <c r="E26" s="95"/>
      <c r="F26" s="98"/>
      <c r="G26" s="98"/>
      <c r="H26" s="102" t="s">
        <v>46</v>
      </c>
      <c r="I26" s="102">
        <f>I24+I21</f>
        <v>8912.220000000001</v>
      </c>
      <c r="J26" s="8"/>
      <c r="K26" s="14"/>
      <c r="L26" s="34"/>
      <c r="M26" s="34"/>
    </row>
    <row r="27" spans="1:13" s="18" customFormat="1" ht="6" customHeight="1" thickBot="1">
      <c r="A27" s="10"/>
      <c r="B27" s="10"/>
      <c r="C27" s="4"/>
      <c r="D27" s="8"/>
      <c r="E27" s="10"/>
      <c r="F27" s="14"/>
      <c r="G27" s="14"/>
      <c r="H27" s="32"/>
      <c r="I27" s="32"/>
      <c r="J27" s="21"/>
      <c r="K27" s="22"/>
      <c r="L27" s="39"/>
      <c r="M27" s="39"/>
    </row>
    <row r="28" spans="1:13" s="18" customFormat="1" ht="15.75" thickBot="1">
      <c r="A28" s="23"/>
      <c r="B28" s="23"/>
      <c r="C28" s="24" t="s">
        <v>6</v>
      </c>
      <c r="D28" s="23"/>
      <c r="E28" s="25"/>
      <c r="F28" s="26"/>
      <c r="G28" s="26"/>
      <c r="H28" s="26"/>
      <c r="I28" s="27">
        <f>I26+I18+I14</f>
        <v>99180.7784</v>
      </c>
      <c r="J28" s="5"/>
      <c r="K28" s="15"/>
      <c r="L28" s="19"/>
      <c r="M28" s="19"/>
    </row>
    <row r="29" spans="1:13" ht="12.75">
      <c r="A29" s="18"/>
      <c r="B29" s="18"/>
      <c r="C29" s="18"/>
      <c r="D29" s="18"/>
      <c r="E29" s="61"/>
      <c r="F29" s="62"/>
      <c r="G29" s="62"/>
      <c r="H29" s="62"/>
      <c r="I29" s="62"/>
      <c r="J29" s="33"/>
      <c r="K29" s="32"/>
      <c r="L29" s="37"/>
      <c r="M29" s="34"/>
    </row>
    <row r="30" spans="1:13" ht="12.75">
      <c r="A30" s="18"/>
      <c r="B30" s="18"/>
      <c r="C30" s="18"/>
      <c r="D30" s="18"/>
      <c r="E30" s="61"/>
      <c r="F30" s="62"/>
      <c r="G30" s="62"/>
      <c r="H30" s="62"/>
      <c r="I30" s="62"/>
      <c r="J30" s="8"/>
      <c r="K30" s="14"/>
      <c r="L30" s="34"/>
      <c r="M30" s="34"/>
    </row>
    <row r="31" spans="1:13" ht="14.25">
      <c r="A31" s="18"/>
      <c r="B31" s="18"/>
      <c r="C31" s="18"/>
      <c r="D31" s="18"/>
      <c r="E31" s="61"/>
      <c r="F31" s="62"/>
      <c r="G31" s="62"/>
      <c r="H31" s="62"/>
      <c r="I31" s="62"/>
      <c r="J31" s="40"/>
      <c r="K31" s="41"/>
      <c r="L31" s="34"/>
      <c r="M31" s="34"/>
    </row>
    <row r="32" spans="1:11" ht="12.75">
      <c r="A32" s="18"/>
      <c r="B32" s="74"/>
      <c r="C32" s="18"/>
      <c r="D32" s="18"/>
      <c r="E32" s="61"/>
      <c r="F32" s="62"/>
      <c r="G32" s="62"/>
      <c r="H32" s="62"/>
      <c r="I32" s="63" t="s">
        <v>44</v>
      </c>
      <c r="J32" s="38"/>
      <c r="K32" s="36"/>
    </row>
    <row r="33" spans="1:11" ht="12.75">
      <c r="A33" s="18"/>
      <c r="B33" s="18"/>
      <c r="C33" s="18"/>
      <c r="D33" s="18"/>
      <c r="E33" s="61"/>
      <c r="F33" s="62"/>
      <c r="G33" s="62"/>
      <c r="H33" s="62"/>
      <c r="I33" s="62"/>
      <c r="J33" s="38"/>
      <c r="K33" s="36"/>
    </row>
    <row r="34" spans="1:11" ht="12.75">
      <c r="A34" s="18"/>
      <c r="B34" s="18"/>
      <c r="C34" s="18"/>
      <c r="D34" s="18"/>
      <c r="E34" s="61"/>
      <c r="F34" s="62"/>
      <c r="G34" s="62"/>
      <c r="H34" s="62"/>
      <c r="I34" s="62"/>
      <c r="J34" s="38"/>
      <c r="K34" s="36"/>
    </row>
    <row r="35" spans="1:11" ht="12.75">
      <c r="A35" s="18"/>
      <c r="B35" s="18"/>
      <c r="C35" s="18"/>
      <c r="D35" s="18"/>
      <c r="E35" s="61"/>
      <c r="F35" s="62"/>
      <c r="G35" s="62"/>
      <c r="H35" s="62"/>
      <c r="I35" s="62"/>
      <c r="J35" s="38"/>
      <c r="K35" s="36"/>
    </row>
    <row r="36" spans="1:11" ht="12.75">
      <c r="A36" s="18"/>
      <c r="B36" s="18"/>
      <c r="C36" s="50" t="s">
        <v>11</v>
      </c>
      <c r="D36" s="51"/>
      <c r="E36" s="52"/>
      <c r="F36" s="53"/>
      <c r="G36" s="53"/>
      <c r="H36" s="64"/>
      <c r="I36" s="62"/>
      <c r="J36" s="38"/>
      <c r="K36" s="36"/>
    </row>
    <row r="37" spans="1:11" ht="14.25">
      <c r="A37" s="18"/>
      <c r="B37" s="18"/>
      <c r="C37" s="54" t="s">
        <v>23</v>
      </c>
      <c r="D37" s="88" t="s">
        <v>33</v>
      </c>
      <c r="E37" s="88"/>
      <c r="F37" s="88"/>
      <c r="G37" s="88"/>
      <c r="H37" s="65"/>
      <c r="I37" s="62"/>
      <c r="J37" s="38"/>
      <c r="K37" s="36"/>
    </row>
    <row r="38" spans="1:11" ht="14.25">
      <c r="A38" s="18"/>
      <c r="B38" s="18"/>
      <c r="C38" s="54" t="s">
        <v>24</v>
      </c>
      <c r="D38" s="55" t="s">
        <v>34</v>
      </c>
      <c r="E38" s="54"/>
      <c r="F38" s="56"/>
      <c r="G38" s="56"/>
      <c r="H38" s="56"/>
      <c r="I38" s="56"/>
      <c r="J38" s="38"/>
      <c r="K38" s="36"/>
    </row>
    <row r="39" spans="10:11" ht="12.75">
      <c r="J39" s="38"/>
      <c r="K39" s="36"/>
    </row>
    <row r="40" ht="14.25">
      <c r="K40" s="42"/>
    </row>
    <row r="41" spans="10:11" ht="14.25">
      <c r="J41" s="43"/>
      <c r="K41" s="44"/>
    </row>
  </sheetData>
  <sheetProtection/>
  <mergeCells count="4">
    <mergeCell ref="A1:I1"/>
    <mergeCell ref="A3:I3"/>
    <mergeCell ref="A4:I4"/>
    <mergeCell ref="D37:G37"/>
  </mergeCells>
  <printOptions horizontalCentered="1"/>
  <pageMargins left="0.5905511811023623" right="0.5905511811023623" top="1.4983333333333333" bottom="0.984251968503937" header="0.5118110236220472" footer="0.5118110236220472"/>
  <pageSetup horizontalDpi="600" verticalDpi="600" orientation="portrait" paperSize="9" scale="57" r:id="rId1"/>
  <headerFooter scaleWithDoc="0">
    <oddHeader>&amp;C&amp;"Times New Roman,Normal"&amp;12ESTADO DO RIO GRANDE DO SUL&amp;"Arial,Normal"&amp;10
&amp;20MUNICÍPIO DE MATO LEITÃO&amp;10
&amp;"Times New Roman,Normal"&amp;12PODER EXECUTIVO
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7.421875" style="0" customWidth="1"/>
    <col min="2" max="2" width="25.140625" style="0" customWidth="1"/>
    <col min="3" max="5" width="12.7109375" style="0" customWidth="1"/>
    <col min="6" max="6" width="16.28125" style="0" customWidth="1"/>
  </cols>
  <sheetData>
    <row r="1" spans="1:6" ht="12.75">
      <c r="A1" s="68"/>
      <c r="B1" s="68"/>
      <c r="C1" s="69" t="s">
        <v>4</v>
      </c>
      <c r="D1" s="69" t="s">
        <v>5</v>
      </c>
      <c r="E1" s="69" t="s">
        <v>16</v>
      </c>
      <c r="F1" s="68"/>
    </row>
    <row r="2" spans="1:6" ht="18.75" customHeight="1">
      <c r="A2" s="68" t="s">
        <v>22</v>
      </c>
      <c r="B2" s="68"/>
      <c r="C2" s="70">
        <v>45532.5</v>
      </c>
      <c r="D2" s="70">
        <v>18350.2</v>
      </c>
      <c r="E2" s="70">
        <v>7540.8</v>
      </c>
      <c r="F2" s="72">
        <f>SUM(C2:E2)</f>
        <v>71423.5</v>
      </c>
    </row>
    <row r="3" spans="1:6" ht="16.5" customHeight="1">
      <c r="A3" s="68" t="s">
        <v>18</v>
      </c>
      <c r="B3" s="68"/>
      <c r="C3" s="70">
        <v>43320.1</v>
      </c>
      <c r="D3" s="70">
        <v>17455</v>
      </c>
      <c r="E3" s="70">
        <v>8330.2</v>
      </c>
      <c r="F3" s="72">
        <f>SUM(C3:E3)</f>
        <v>69105.3</v>
      </c>
    </row>
    <row r="4" spans="1:6" ht="17.25" customHeight="1">
      <c r="A4" s="68" t="s">
        <v>19</v>
      </c>
      <c r="B4" s="68"/>
      <c r="C4" s="70">
        <v>39322.34</v>
      </c>
      <c r="D4" s="70">
        <v>13066.91</v>
      </c>
      <c r="E4" s="70">
        <v>3271.58</v>
      </c>
      <c r="F4" s="72">
        <f>SUM(C4:E4)</f>
        <v>55660.83</v>
      </c>
    </row>
    <row r="5" spans="1:6" ht="28.5" customHeight="1">
      <c r="A5" s="68" t="s">
        <v>20</v>
      </c>
      <c r="B5" s="68"/>
      <c r="C5" s="71">
        <f>SUM(C2:C4)</f>
        <v>128174.94</v>
      </c>
      <c r="D5" s="71">
        <f>SUM(D2:D4)</f>
        <v>48872.11</v>
      </c>
      <c r="E5" s="71">
        <f>SUM(E2:E4)</f>
        <v>19142.58</v>
      </c>
      <c r="F5" s="73">
        <f>SUM(F2:F4)</f>
        <v>196189.63</v>
      </c>
    </row>
    <row r="6" spans="1:6" ht="25.5" customHeight="1">
      <c r="A6" s="68" t="s">
        <v>21</v>
      </c>
      <c r="B6" s="68"/>
      <c r="C6" s="70">
        <f>C5/3</f>
        <v>42724.98</v>
      </c>
      <c r="D6" s="70">
        <f>D5/3</f>
        <v>16290.703333333333</v>
      </c>
      <c r="E6" s="70">
        <f>E5/3</f>
        <v>6380.860000000001</v>
      </c>
      <c r="F6" s="72">
        <f>F5/3</f>
        <v>65396.543333333335</v>
      </c>
    </row>
    <row r="7" spans="3:6" ht="12.75">
      <c r="C7" s="70"/>
      <c r="D7" s="70"/>
      <c r="E7" s="70"/>
      <c r="F7" s="70"/>
    </row>
    <row r="8" spans="3:6" ht="12.75">
      <c r="C8" s="70"/>
      <c r="D8" s="70"/>
      <c r="E8" s="70"/>
      <c r="F8" s="70"/>
    </row>
    <row r="9" spans="3:6" ht="12.75">
      <c r="C9" s="70"/>
      <c r="D9" s="70"/>
      <c r="E9" s="70"/>
      <c r="F9" s="70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Arquitetura</cp:lastModifiedBy>
  <cp:lastPrinted>2021-06-11T19:27:06Z</cp:lastPrinted>
  <dcterms:created xsi:type="dcterms:W3CDTF">2016-03-09T13:14:22Z</dcterms:created>
  <dcterms:modified xsi:type="dcterms:W3CDTF">2021-06-11T19:34:59Z</dcterms:modified>
  <cp:category/>
  <cp:version/>
  <cp:contentType/>
  <cp:contentStatus/>
</cp:coreProperties>
</file>